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1 (2)" sheetId="2" state="hidden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<sst xmlns="http://schemas.openxmlformats.org/spreadsheetml/2006/main" count="21" uniqueCount="10">
  <si>
    <t>1st Phase Training</t>
  </si>
  <si>
    <t>2nd Phase Training</t>
  </si>
  <si>
    <t>3rd Phase Training</t>
  </si>
  <si>
    <t>Batumi</t>
  </si>
  <si>
    <t>Keda</t>
  </si>
  <si>
    <t>Kobuleti</t>
  </si>
  <si>
    <t>Shuakhevi</t>
  </si>
  <si>
    <t>Khelvachauri</t>
  </si>
  <si>
    <t>Khulo</t>
  </si>
  <si>
    <t>Total</t>
  </si>
</sst>
</file>

<file path=xl/styles.xml><?xml version="1.0" encoding="utf-8"?>
<styleSheet xmlns="http://schemas.openxmlformats.org/spreadsheetml/2006/main">
  <numFmts count="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/>
    </xf>
    <xf numFmtId="1" fontId="3" fillId="35" borderId="0" xfId="0" applyNumberFormat="1" applyFont="1" applyFill="1" applyBorder="1" applyAlignment="1">
      <alignment/>
    </xf>
    <xf numFmtId="1" fontId="2" fillId="36" borderId="12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1" fontId="2" fillId="36" borderId="14" xfId="0" applyNumberFormat="1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1" fontId="2" fillId="36" borderId="16" xfId="0" applyNumberFormat="1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1" fontId="4" fillId="35" borderId="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9" fontId="2" fillId="0" borderId="15" xfId="55" applyFont="1" applyBorder="1" applyAlignment="1">
      <alignment/>
    </xf>
    <xf numFmtId="9" fontId="2" fillId="0" borderId="15" xfId="55" applyFont="1" applyBorder="1" applyAlignment="1">
      <alignment horizontal="center" vertical="center"/>
    </xf>
    <xf numFmtId="9" fontId="2" fillId="0" borderId="13" xfId="55" applyFont="1" applyBorder="1" applyAlignment="1">
      <alignment/>
    </xf>
    <xf numFmtId="1" fontId="2" fillId="0" borderId="13" xfId="0" applyNumberFormat="1" applyFont="1" applyFill="1" applyBorder="1" applyAlignment="1">
      <alignment horizontal="center" vertical="center"/>
    </xf>
    <xf numFmtId="9" fontId="2" fillId="0" borderId="13" xfId="55" applyFont="1" applyBorder="1" applyAlignment="1">
      <alignment horizontal="center" vertical="center"/>
    </xf>
    <xf numFmtId="9" fontId="2" fillId="0" borderId="18" xfId="55" applyFont="1" applyFill="1" applyBorder="1" applyAlignment="1">
      <alignment horizontal="center" vertical="center"/>
    </xf>
    <xf numFmtId="9" fontId="2" fillId="0" borderId="17" xfId="55" applyFont="1" applyBorder="1" applyAlignment="1">
      <alignment/>
    </xf>
    <xf numFmtId="9" fontId="2" fillId="0" borderId="17" xfId="55" applyFont="1" applyBorder="1" applyAlignment="1">
      <alignment horizontal="center" vertical="center"/>
    </xf>
    <xf numFmtId="9" fontId="2" fillId="0" borderId="19" xfId="55" applyFont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9" fontId="2" fillId="0" borderId="20" xfId="55" applyFont="1" applyBorder="1" applyAlignment="1">
      <alignment horizontal="center" vertical="center"/>
    </xf>
    <xf numFmtId="1" fontId="2" fillId="36" borderId="21" xfId="0" applyNumberFormat="1" applyFont="1" applyFill="1" applyBorder="1" applyAlignment="1">
      <alignment/>
    </xf>
    <xf numFmtId="1" fontId="2" fillId="36" borderId="22" xfId="0" applyNumberFormat="1" applyFont="1" applyFill="1" applyBorder="1" applyAlignment="1">
      <alignment/>
    </xf>
    <xf numFmtId="1" fontId="2" fillId="36" borderId="23" xfId="0" applyNumberFormat="1" applyFont="1" applyFill="1" applyBorder="1" applyAlignment="1">
      <alignment/>
    </xf>
    <xf numFmtId="1" fontId="3" fillId="35" borderId="12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/>
    </xf>
    <xf numFmtId="1" fontId="4" fillId="35" borderId="24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" fontId="2" fillId="35" borderId="26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25"/>
          <c:w val="0.96925"/>
          <c:h val="0.8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Batumi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Sheet1!$C$2:$E$2</c:f>
              <c:numCache/>
            </c:numRef>
          </c:val>
          <c:shape val="cone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Keda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Sheet1!$C$3:$E$3</c:f>
              <c:numCache/>
            </c:numRef>
          </c:val>
          <c:shape val="cone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Kobuleti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Sheet1!$C$4:$E$4</c:f>
              <c:numCache/>
            </c:numRef>
          </c:val>
          <c:shape val="cone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Shuakhevi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Sheet1!$C$5:$E$5</c:f>
              <c:numCache/>
            </c:numRef>
          </c:val>
          <c:shape val="cone"/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Khelvachauri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Sheet1!$C$6:$E$6</c:f>
              <c:numCache/>
            </c:numRef>
          </c:val>
          <c:shape val="cone"/>
        </c:ser>
        <c:ser>
          <c:idx val="5"/>
          <c:order val="5"/>
          <c:tx>
            <c:strRef>
              <c:f>Sheet1!$B$7</c:f>
              <c:strCache>
                <c:ptCount val="1"/>
                <c:pt idx="0">
                  <c:v>Khulo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Sheet1!$C$1:$E$1</c:f>
              <c:strCache/>
            </c:strRef>
          </c:cat>
          <c:val>
            <c:numRef>
              <c:f>Sheet1!$C$7:$E$7</c:f>
              <c:numCache/>
            </c:numRef>
          </c:val>
          <c:shape val="cone"/>
        </c:ser>
        <c:shape val="cone"/>
        <c:axId val="30412049"/>
        <c:axId val="5272986"/>
      </c:bar3D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1775"/>
          <c:w val="0.647"/>
          <c:h val="0.065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96825"/>
          <c:h val="0.8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'Sheet1 (2)'!$B$2:$D$2</c:f>
              <c:strCache>
                <c:ptCount val="1"/>
                <c:pt idx="0">
                  <c:v>Batumi 74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(2)'!$E$2:$L$2</c:f>
              <c:numCache/>
            </c:numRef>
          </c:val>
          <c:shape val="cone"/>
        </c:ser>
        <c:ser>
          <c:idx val="1"/>
          <c:order val="1"/>
          <c:tx>
            <c:strRef>
              <c:f>'Sheet1 (2)'!$B$3:$D$3</c:f>
              <c:strCache>
                <c:ptCount val="1"/>
                <c:pt idx="0">
                  <c:v>Keda 30 31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(2)'!$E$3:$L$3</c:f>
              <c:numCache/>
            </c:numRef>
          </c:val>
          <c:shape val="cone"/>
        </c:ser>
        <c:ser>
          <c:idx val="2"/>
          <c:order val="2"/>
          <c:tx>
            <c:strRef>
              <c:f>'Sheet1 (2)'!$B$4:$D$4</c:f>
              <c:strCache>
                <c:ptCount val="1"/>
                <c:pt idx="0">
                  <c:v>Kobuleti 54 61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(2)'!$E$4:$L$4</c:f>
              <c:numCache/>
            </c:numRef>
          </c:val>
          <c:shape val="cone"/>
        </c:ser>
        <c:ser>
          <c:idx val="3"/>
          <c:order val="3"/>
          <c:tx>
            <c:strRef>
              <c:f>'Sheet1 (2)'!$B$5:$D$5</c:f>
              <c:strCache>
                <c:ptCount val="1"/>
                <c:pt idx="0">
                  <c:v>Shuakhevi 32 49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(2)'!$E$5:$L$5</c:f>
              <c:numCache/>
            </c:numRef>
          </c:val>
          <c:shape val="cone"/>
        </c:ser>
        <c:ser>
          <c:idx val="4"/>
          <c:order val="4"/>
          <c:tx>
            <c:strRef>
              <c:f>'Sheet1 (2)'!$B$6:$D$6</c:f>
              <c:strCache>
                <c:ptCount val="1"/>
                <c:pt idx="0">
                  <c:v>Khelvachauri 42 64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(2)'!$E$6:$L$6</c:f>
              <c:numCache/>
            </c:numRef>
          </c:val>
          <c:shape val="cone"/>
        </c:ser>
        <c:ser>
          <c:idx val="5"/>
          <c:order val="5"/>
          <c:tx>
            <c:strRef>
              <c:f>'Sheet1 (2)'!$B$7:$D$7</c:f>
              <c:strCache>
                <c:ptCount val="1"/>
                <c:pt idx="0">
                  <c:v>Khulo 27 51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'Sheet1 (2)'!$E$1:$L$1</c:f>
              <c:strCache/>
            </c:strRef>
          </c:cat>
          <c:val>
            <c:numRef>
              <c:f>'Sheet1 (2)'!$E$7:$L$7</c:f>
              <c:numCache/>
            </c:numRef>
          </c:val>
          <c:shape val="cone"/>
        </c:ser>
        <c:shape val="cone"/>
        <c:axId val="47456875"/>
        <c:axId val="24458692"/>
      </c:bar3D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91125"/>
          <c:w val="0.91275"/>
          <c:h val="0.070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295275</xdr:colOff>
      <xdr:row>26</xdr:row>
      <xdr:rowOff>19050</xdr:rowOff>
    </xdr:to>
    <xdr:graphicFrame>
      <xdr:nvGraphicFramePr>
        <xdr:cNvPr id="1" name="Chart 9"/>
        <xdr:cNvGraphicFramePr/>
      </xdr:nvGraphicFramePr>
      <xdr:xfrm>
        <a:off x="0" y="1552575"/>
        <a:ext cx="6353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15</xdr:col>
      <xdr:colOff>333375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581150"/>
        <a:ext cx="6191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.7109375" style="0" bestFit="1" customWidth="1"/>
    <col min="2" max="2" width="11.140625" style="0" bestFit="1" customWidth="1"/>
    <col min="3" max="3" width="15.28125" style="0" customWidth="1"/>
    <col min="4" max="4" width="15.8515625" style="0" customWidth="1"/>
    <col min="5" max="5" width="18.421875" style="0" customWidth="1"/>
  </cols>
  <sheetData>
    <row r="1" spans="1:5" ht="15.75" thickBot="1">
      <c r="A1" s="38"/>
      <c r="B1" s="31"/>
      <c r="C1" s="32" t="s">
        <v>0</v>
      </c>
      <c r="D1" s="33" t="s">
        <v>1</v>
      </c>
      <c r="E1" s="34" t="s">
        <v>2</v>
      </c>
    </row>
    <row r="2" spans="1:5" ht="15">
      <c r="A2" s="28">
        <v>79</v>
      </c>
      <c r="B2" s="35" t="s">
        <v>3</v>
      </c>
      <c r="C2" s="17">
        <v>0.99</v>
      </c>
      <c r="D2" s="18">
        <v>0.98</v>
      </c>
      <c r="E2" s="25">
        <v>0.9</v>
      </c>
    </row>
    <row r="3" spans="1:5" ht="15">
      <c r="A3" s="29">
        <v>80</v>
      </c>
      <c r="B3" s="35" t="s">
        <v>4</v>
      </c>
      <c r="C3" s="17">
        <v>0.967741935483871</v>
      </c>
      <c r="D3" s="18">
        <v>0.956989247311828</v>
      </c>
      <c r="E3" s="25">
        <v>0.7562724014336918</v>
      </c>
    </row>
    <row r="4" spans="1:5" ht="15">
      <c r="A4" s="29">
        <v>81</v>
      </c>
      <c r="B4" s="35" t="s">
        <v>5</v>
      </c>
      <c r="C4" s="17">
        <v>0.8852459016393442</v>
      </c>
      <c r="D4" s="18">
        <v>0.9180327868852459</v>
      </c>
      <c r="E4" s="25">
        <v>0.6770491803278689</v>
      </c>
    </row>
    <row r="5" spans="1:5" ht="15">
      <c r="A5" s="29">
        <v>82</v>
      </c>
      <c r="B5" s="35" t="s">
        <v>6</v>
      </c>
      <c r="C5" s="17">
        <v>0.6530612244897959</v>
      </c>
      <c r="D5" s="18">
        <v>0.8435374149659864</v>
      </c>
      <c r="E5" s="25">
        <v>0.7551020408163265</v>
      </c>
    </row>
    <row r="6" spans="1:5" ht="15">
      <c r="A6" s="29">
        <v>83</v>
      </c>
      <c r="B6" s="35" t="s">
        <v>7</v>
      </c>
      <c r="C6" s="17">
        <v>0.65625</v>
      </c>
      <c r="D6" s="18">
        <v>0.921875</v>
      </c>
      <c r="E6" s="25">
        <v>0.84375</v>
      </c>
    </row>
    <row r="7" spans="1:5" ht="15.75" thickBot="1">
      <c r="A7" s="30">
        <v>84</v>
      </c>
      <c r="B7" s="39" t="s">
        <v>8</v>
      </c>
      <c r="C7" s="23">
        <v>0.5294117647058824</v>
      </c>
      <c r="D7" s="24">
        <v>0.7908496732026143</v>
      </c>
      <c r="E7" s="27">
        <v>0.4980392156862745</v>
      </c>
    </row>
    <row r="8" spans="1:5" ht="15.75" thickBot="1">
      <c r="A8" s="11"/>
      <c r="B8" s="36" t="s">
        <v>9</v>
      </c>
      <c r="C8" s="37"/>
      <c r="D8" s="37"/>
      <c r="E8" s="3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V20" sqref="V20"/>
    </sheetView>
  </sheetViews>
  <sheetFormatPr defaultColWidth="9.140625" defaultRowHeight="15"/>
  <cols>
    <col min="1" max="1" width="2.7109375" style="0" bestFit="1" customWidth="1"/>
    <col min="2" max="2" width="11.140625" style="0" bestFit="1" customWidth="1"/>
    <col min="3" max="5" width="15.28125" style="0" hidden="1" customWidth="1"/>
    <col min="6" max="6" width="15.28125" style="0" customWidth="1"/>
    <col min="7" max="8" width="15.8515625" style="0" hidden="1" customWidth="1"/>
    <col min="9" max="9" width="15.8515625" style="0" customWidth="1"/>
    <col min="10" max="11" width="15.8515625" style="0" hidden="1" customWidth="1"/>
    <col min="12" max="12" width="15.421875" style="0" bestFit="1" customWidth="1"/>
  </cols>
  <sheetData>
    <row r="1" spans="1:12" ht="15.75" thickBot="1">
      <c r="A1" s="3"/>
      <c r="B1" s="4"/>
      <c r="C1" s="4"/>
      <c r="D1" s="4"/>
      <c r="E1" s="1" t="s">
        <v>0</v>
      </c>
      <c r="F1" s="1" t="s">
        <v>0</v>
      </c>
      <c r="G1" s="3"/>
      <c r="H1" s="3"/>
      <c r="I1" s="2" t="s">
        <v>1</v>
      </c>
      <c r="J1" s="3"/>
      <c r="K1" s="3"/>
      <c r="L1" s="12" t="s">
        <v>2</v>
      </c>
    </row>
    <row r="2" spans="1:12" ht="15">
      <c r="A2" s="5">
        <v>79</v>
      </c>
      <c r="B2" s="6" t="s">
        <v>3</v>
      </c>
      <c r="C2" s="6"/>
      <c r="D2" s="6">
        <v>74</v>
      </c>
      <c r="E2" s="19">
        <v>0.99</v>
      </c>
      <c r="F2" s="19">
        <v>0.99</v>
      </c>
      <c r="G2" s="20"/>
      <c r="H2" s="15">
        <f>D2*3</f>
        <v>222</v>
      </c>
      <c r="I2" s="21">
        <v>0.98</v>
      </c>
      <c r="J2" s="15"/>
      <c r="K2" s="20">
        <f>D2*10</f>
        <v>740</v>
      </c>
      <c r="L2" s="22">
        <v>0.9</v>
      </c>
    </row>
    <row r="3" spans="1:12" ht="15">
      <c r="A3" s="7">
        <v>80</v>
      </c>
      <c r="B3" s="8" t="s">
        <v>4</v>
      </c>
      <c r="C3" s="8">
        <v>30</v>
      </c>
      <c r="D3" s="8">
        <v>31</v>
      </c>
      <c r="E3" s="17">
        <f>C3/D3</f>
        <v>0.967741935483871</v>
      </c>
      <c r="F3" s="17">
        <v>0.967741935483871</v>
      </c>
      <c r="G3" s="14">
        <v>89</v>
      </c>
      <c r="H3" s="13">
        <f>D3*3</f>
        <v>93</v>
      </c>
      <c r="I3" s="18">
        <f>G3/H3</f>
        <v>0.956989247311828</v>
      </c>
      <c r="J3" s="13">
        <v>211</v>
      </c>
      <c r="K3" s="14">
        <v>279</v>
      </c>
      <c r="L3" s="25">
        <f>J3/K3</f>
        <v>0.7562724014336918</v>
      </c>
    </row>
    <row r="4" spans="1:12" ht="15">
      <c r="A4" s="7">
        <v>81</v>
      </c>
      <c r="B4" s="8" t="s">
        <v>5</v>
      </c>
      <c r="C4" s="8">
        <v>54</v>
      </c>
      <c r="D4" s="8">
        <v>61</v>
      </c>
      <c r="E4" s="17">
        <f>C4/D4</f>
        <v>0.8852459016393442</v>
      </c>
      <c r="F4" s="17">
        <v>0.8852459016393442</v>
      </c>
      <c r="G4" s="14">
        <v>168</v>
      </c>
      <c r="H4" s="13">
        <f>D4*3</f>
        <v>183</v>
      </c>
      <c r="I4" s="18">
        <f>G4/H4</f>
        <v>0.9180327868852459</v>
      </c>
      <c r="J4" s="14">
        <v>413</v>
      </c>
      <c r="K4" s="14">
        <f>D4*10</f>
        <v>610</v>
      </c>
      <c r="L4" s="25">
        <f>J4/K4</f>
        <v>0.6770491803278689</v>
      </c>
    </row>
    <row r="5" spans="1:12" ht="15">
      <c r="A5" s="7">
        <v>82</v>
      </c>
      <c r="B5" s="8" t="s">
        <v>6</v>
      </c>
      <c r="C5" s="8">
        <v>32</v>
      </c>
      <c r="D5" s="8">
        <v>49</v>
      </c>
      <c r="E5" s="17">
        <f>C5/D5</f>
        <v>0.6530612244897959</v>
      </c>
      <c r="F5" s="17">
        <v>0.6530612244897959</v>
      </c>
      <c r="G5" s="13">
        <v>124</v>
      </c>
      <c r="H5" s="13">
        <f>D5*3</f>
        <v>147</v>
      </c>
      <c r="I5" s="18">
        <f>G5/H5</f>
        <v>0.8435374149659864</v>
      </c>
      <c r="J5" s="13">
        <v>333</v>
      </c>
      <c r="K5" s="14">
        <f>D5*9</f>
        <v>441</v>
      </c>
      <c r="L5" s="25">
        <f>J5/K5</f>
        <v>0.7551020408163265</v>
      </c>
    </row>
    <row r="6" spans="1:12" ht="15">
      <c r="A6" s="7">
        <v>83</v>
      </c>
      <c r="B6" s="8" t="s">
        <v>7</v>
      </c>
      <c r="C6" s="8">
        <v>42</v>
      </c>
      <c r="D6" s="8">
        <v>64</v>
      </c>
      <c r="E6" s="17">
        <f>C6/D6</f>
        <v>0.65625</v>
      </c>
      <c r="F6" s="17">
        <v>0.65625</v>
      </c>
      <c r="G6" s="13">
        <v>177</v>
      </c>
      <c r="H6" s="13">
        <f>D6*3</f>
        <v>192</v>
      </c>
      <c r="I6" s="18">
        <f>G6/H6</f>
        <v>0.921875</v>
      </c>
      <c r="J6" s="13">
        <v>540</v>
      </c>
      <c r="K6" s="14">
        <f>D6*10</f>
        <v>640</v>
      </c>
      <c r="L6" s="25">
        <f>J6/K6</f>
        <v>0.84375</v>
      </c>
    </row>
    <row r="7" spans="1:12" ht="15.75" thickBot="1">
      <c r="A7" s="9">
        <v>84</v>
      </c>
      <c r="B7" s="10" t="s">
        <v>8</v>
      </c>
      <c r="C7" s="10">
        <v>27</v>
      </c>
      <c r="D7" s="10">
        <v>51</v>
      </c>
      <c r="E7" s="23">
        <f>C7/D7</f>
        <v>0.5294117647058824</v>
      </c>
      <c r="F7" s="23">
        <v>0.5294117647058824</v>
      </c>
      <c r="G7" s="16">
        <v>121</v>
      </c>
      <c r="H7" s="16">
        <f>D7*3</f>
        <v>153</v>
      </c>
      <c r="I7" s="24">
        <f>G7/H7</f>
        <v>0.7908496732026143</v>
      </c>
      <c r="J7" s="16">
        <v>254</v>
      </c>
      <c r="K7" s="26">
        <f>D7*10</f>
        <v>510</v>
      </c>
      <c r="L7" s="27">
        <f>J7/K7</f>
        <v>0.4980392156862745</v>
      </c>
    </row>
    <row r="8" spans="1:12" ht="15">
      <c r="A8" s="11"/>
      <c r="B8" s="11" t="s">
        <v>9</v>
      </c>
      <c r="C8" s="11"/>
      <c r="D8" s="11"/>
      <c r="E8" s="11"/>
      <c r="F8" s="11"/>
      <c r="G8" s="11">
        <f>SUM(G1:G7)</f>
        <v>679</v>
      </c>
      <c r="H8" s="11"/>
      <c r="I8" s="11"/>
      <c r="J8" s="11">
        <f>SUM(J1:J7)</f>
        <v>1751</v>
      </c>
      <c r="K8" s="11">
        <f>SUM(L1:L7)</f>
        <v>4.430212838264161</v>
      </c>
      <c r="L8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17" sqref="A17:M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PC</cp:lastModifiedBy>
  <dcterms:created xsi:type="dcterms:W3CDTF">2008-10-28T18:03:57Z</dcterms:created>
  <dcterms:modified xsi:type="dcterms:W3CDTF">2008-10-29T11:58:11Z</dcterms:modified>
  <cp:category/>
  <cp:version/>
  <cp:contentType/>
  <cp:contentStatus/>
</cp:coreProperties>
</file>